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06" yWindow="65176" windowWidth="16110" windowHeight="11655" tabRatio="698" activeTab="0"/>
  </bookViews>
  <sheets>
    <sheet name="січ(тимч.)" sheetId="1" r:id="rId1"/>
  </sheets>
  <definedNames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<sst xmlns="http://schemas.openxmlformats.org/spreadsheetml/2006/main" count="104" uniqueCount="53">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</sst>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0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7" sqref="C5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93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91" t="s">
        <v>12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</row>
    <row r="2" spans="1:33" ht="22.5" customHeight="1">
      <c r="A2" s="92" t="s">
        <v>52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94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5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5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95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13252.899999999994</v>
      </c>
      <c r="AF7" s="54"/>
      <c r="AG7" s="40"/>
    </row>
    <row r="8" spans="1:55" ht="18" customHeight="1">
      <c r="A8" s="47" t="s">
        <v>30</v>
      </c>
      <c r="B8" s="33">
        <f>SUM(E8:AB8)</f>
        <v>110154.2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96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69602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7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94615.90000000001</v>
      </c>
      <c r="AG9" s="69">
        <f>AG10+AG15+AG24+AG33+AG47+AG52+AG54+AG61+AG62+AG71+AG72+AG76+AG88+AG81+AG83+AG82+AG69+AG89+AG91+AG90+AG70+AG40+AG92</f>
        <v>68132.6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88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12729.900000000001</v>
      </c>
      <c r="AG10" s="88">
        <f>B10+C10-AF10</f>
        <v>4517.5999999999985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88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12607.2</v>
      </c>
      <c r="AG11" s="88">
        <f>B11+C11-AF11</f>
        <v>3630.7999999999993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88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88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122.700000000001</v>
      </c>
      <c r="AG14" s="88">
        <f>AG10-AG11-AG12-AG13</f>
        <v>474.5999999999992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88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40992.40000000001</v>
      </c>
      <c r="AG15" s="88">
        <f aca="true" t="shared" si="3" ref="AG15:AG31">B15+C15-AF15</f>
        <v>28956.5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98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10667.800000000001</v>
      </c>
      <c r="AG16" s="89">
        <f t="shared" si="3"/>
        <v>12351.799999999997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88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38361.8</v>
      </c>
      <c r="AG17" s="88">
        <f t="shared" si="3"/>
        <v>18057.699999999997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88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88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1626.6999999999998</v>
      </c>
      <c r="AG19" s="88">
        <f t="shared" si="3"/>
        <v>2573.9000000000005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88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88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88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88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88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88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88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88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98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9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88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88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88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88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88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88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88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88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1028.9</v>
      </c>
      <c r="AG40" s="88">
        <f aca="true" t="shared" si="8" ref="AG40:AG45">B40+C40-AF40</f>
        <v>102.5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88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965.6</v>
      </c>
      <c r="AG41" s="88">
        <f t="shared" si="8"/>
        <v>19.799999999999955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88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88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88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88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88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88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88">
        <f>AG40-AG41-AG42-AG43-AG44-AG45</f>
        <v>5.30000000000004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99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1928.7</v>
      </c>
      <c r="AG47" s="88">
        <f>B47+C47-AF47</f>
        <v>2844.6000000000004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9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88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88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1928.6000000000001</v>
      </c>
      <c r="AG49" s="88">
        <f>B49+C49-AF49</f>
        <v>2738.0999999999995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88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88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88">
        <f>AG47-AG49-AG48</f>
        <v>106.50000000000091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88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88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88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88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88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88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88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88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88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88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88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88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88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88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0</v>
      </c>
      <c r="AG61" s="88">
        <f aca="true" t="shared" si="15" ref="AG61:AG67">B61+C61-AF61</f>
        <v>51.5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88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88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88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88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88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88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88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88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88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88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88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88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90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90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9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9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88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90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90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88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90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90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99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90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99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90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9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9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9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90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9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90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9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90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9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90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9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88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9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88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9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88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9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88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9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88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88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88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88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3773.6</v>
      </c>
      <c r="AG90" s="88">
        <f t="shared" si="17"/>
        <v>1886.7999999999997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88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88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100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0</v>
      </c>
      <c r="X94" s="82">
        <f t="shared" si="18"/>
        <v>0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94615.90000000001</v>
      </c>
      <c r="AG94" s="83">
        <f>AG10+AG15+AG24+AG33+AG47+AG52+AG54+AG61+AG62+AG69+AG71+AG72+AG76+AG81+AG82+AG83+AG88+AG89+AG90+AG91+AG70+AG40+AG92</f>
        <v>68132.6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88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55061</v>
      </c>
      <c r="AG95" s="71">
        <f>B95+C95-AF95</f>
        <v>21922.699999999997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88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88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88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1649.5</v>
      </c>
      <c r="AG98" s="71">
        <f>B98+C98-AF98</f>
        <v>2649.5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88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2939.7</v>
      </c>
      <c r="AG99" s="71">
        <f>B99+C99-AF99</f>
        <v>3181.7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101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0</v>
      </c>
      <c r="X100" s="84">
        <f t="shared" si="25"/>
        <v>0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34807.10000000001</v>
      </c>
      <c r="AG100" s="84">
        <f>AG94-AG95-AG96-AG97-AG98-AG99</f>
        <v>29896.900000000005</v>
      </c>
    </row>
    <row r="101" spans="1:33" s="32" customFormat="1" ht="15.75">
      <c r="A101" s="30"/>
      <c r="B101" s="31"/>
      <c r="C101" s="31"/>
      <c r="M101" s="102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3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5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5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2018-12-22T14:53:19Z</cp:lastPrinted>
  <dcterms:created xsi:type="dcterms:W3CDTF">2002-11-05T08:53:00Z</dcterms:created>
  <dcterms:modified xsi:type="dcterms:W3CDTF">2019-01-29T14:03:07Z</dcterms:modified>
  <cp:category/>
  <cp:version/>
  <cp:contentType/>
  <cp:contentStatus/>
</cp:coreProperties>
</file>